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CTC相關資料\1.三方簽約變更事項\112年6月行政管理費調增\00_預算書修正_11206\"/>
    </mc:Choice>
  </mc:AlternateContent>
  <xr:revisionPtr revIDLastSave="0" documentId="13_ncr:1_{CD1190EE-317C-4012-9E68-4E5C9E31A2E9}" xr6:coauthVersionLast="47" xr6:coauthVersionMax="47" xr10:uidLastSave="{00000000-0000-0000-0000-000000000000}"/>
  <bookViews>
    <workbookView xWindow="-120" yWindow="-120" windowWidth="29040" windowHeight="15840" tabRatio="709" xr2:uid="{00000000-000D-0000-FFFF-FFFF00000000}"/>
  </bookViews>
  <sheets>
    <sheet name="Appendix 1" sheetId="1" r:id="rId1"/>
    <sheet name="Appendix 2" sheetId="2" r:id="rId2"/>
  </sheets>
  <calcPr calcId="191029"/>
</workbook>
</file>

<file path=xl/calcChain.xml><?xml version="1.0" encoding="utf-8"?>
<calcChain xmlns="http://schemas.openxmlformats.org/spreadsheetml/2006/main">
  <c r="D19" i="2" l="1"/>
  <c r="D18" i="2"/>
  <c r="C16" i="2"/>
  <c r="D16" i="2" s="1"/>
  <c r="D15" i="2"/>
  <c r="C15" i="2"/>
  <c r="C13" i="2"/>
  <c r="D13" i="2" s="1"/>
  <c r="C12" i="2"/>
  <c r="D12" i="2" s="1"/>
  <c r="C11" i="2"/>
  <c r="D11" i="2" s="1"/>
  <c r="C10" i="2"/>
  <c r="D10" i="2" s="1"/>
  <c r="C8" i="2"/>
  <c r="D8" i="2" s="1"/>
  <c r="D7" i="2"/>
  <c r="C7" i="2"/>
  <c r="C5" i="2"/>
  <c r="D5" i="2" s="1"/>
  <c r="D4" i="2"/>
  <c r="C4" i="2"/>
  <c r="G11" i="2" l="1"/>
  <c r="G12" i="2" s="1"/>
  <c r="G4" i="2"/>
  <c r="H4" i="2"/>
  <c r="H11" i="2" s="1"/>
  <c r="H12" i="2" s="1"/>
  <c r="H13" i="2" s="1"/>
  <c r="I4" i="2"/>
  <c r="I11" i="2" s="1"/>
  <c r="I12" i="2" s="1"/>
  <c r="I13" i="2" s="1"/>
  <c r="G13" i="2" l="1"/>
  <c r="P16" i="1"/>
  <c r="P15" i="1"/>
  <c r="C15" i="1"/>
  <c r="D15" i="1"/>
  <c r="D16" i="1" s="1"/>
  <c r="E15" i="1"/>
  <c r="F15" i="1"/>
  <c r="F16" i="1" s="1"/>
  <c r="F17" i="1" s="1"/>
  <c r="G15" i="1"/>
  <c r="H15" i="1"/>
  <c r="H16" i="1" s="1"/>
  <c r="I15" i="1"/>
  <c r="J15" i="1"/>
  <c r="J16" i="1" s="1"/>
  <c r="J17" i="1" s="1"/>
  <c r="K15" i="1"/>
  <c r="L15" i="1"/>
  <c r="L16" i="1" s="1"/>
  <c r="M15" i="1"/>
  <c r="N15" i="1"/>
  <c r="O15" i="1"/>
  <c r="C16" i="1"/>
  <c r="C17" i="1" s="1"/>
  <c r="E16" i="1"/>
  <c r="G16" i="1"/>
  <c r="G17" i="1" s="1"/>
  <c r="I16" i="1"/>
  <c r="K16" i="1"/>
  <c r="K17" i="1" s="1"/>
  <c r="M16" i="1"/>
  <c r="N16" i="1"/>
  <c r="O16" i="1"/>
  <c r="O17" i="1" s="1"/>
  <c r="E17" i="1"/>
  <c r="I17" i="1"/>
  <c r="M17" i="1"/>
  <c r="N17" i="1"/>
  <c r="B16" i="1"/>
  <c r="L17" i="1" l="1"/>
  <c r="H17" i="1"/>
  <c r="D17" i="1"/>
  <c r="D6" i="1"/>
  <c r="E6" i="1"/>
  <c r="F6" i="1"/>
  <c r="G6" i="1"/>
  <c r="H6" i="1"/>
  <c r="I6" i="1"/>
  <c r="J6" i="1"/>
  <c r="K6" i="1"/>
  <c r="L6" i="1"/>
  <c r="M6" i="1"/>
  <c r="N6" i="1"/>
  <c r="O6" i="1"/>
  <c r="C6" i="1"/>
  <c r="B6" i="1"/>
  <c r="B15" i="1" s="1"/>
  <c r="Q15" i="1" l="1"/>
  <c r="P8" i="1"/>
  <c r="Q8" i="1" s="1"/>
  <c r="P10" i="1"/>
  <c r="Q10" i="1" s="1"/>
  <c r="P5" i="1" l="1"/>
  <c r="Q5" i="1" s="1"/>
  <c r="P4" i="1"/>
  <c r="Q4" i="1" s="1"/>
  <c r="P14" i="1"/>
  <c r="Q14" i="1" s="1"/>
  <c r="P13" i="1"/>
  <c r="Q13" i="1" s="1"/>
  <c r="P12" i="1"/>
  <c r="Q12" i="1" s="1"/>
  <c r="P11" i="1"/>
  <c r="Q11" i="1" s="1"/>
  <c r="P9" i="1" l="1"/>
  <c r="Q9" i="1" s="1"/>
  <c r="P7" i="1"/>
  <c r="Q7" i="1" l="1"/>
  <c r="P6" i="1"/>
  <c r="Q6" i="1" s="1"/>
  <c r="B17" i="1" l="1"/>
  <c r="P17" i="1" s="1"/>
  <c r="Q17" i="1" s="1"/>
  <c r="Q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CTC_WJC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Visit schedule </t>
        </r>
        <r>
          <rPr>
            <sz val="9"/>
            <color indexed="81"/>
            <rFont val="細明體"/>
            <family val="3"/>
            <charset val="136"/>
          </rPr>
          <t>確定會執行的檢驗項目請列於此項目下。(包含驗孕和CT項目，費用可於尾款調整，為避免欠款情況)</t>
        </r>
      </text>
    </comment>
    <comment ref="A15" authorId="1" shapeId="0" xr:uid="{3D839C1A-6A76-44B7-A504-1E9BF6F760DF}">
      <text>
        <r>
          <rPr>
            <b/>
            <sz val="9"/>
            <color indexed="81"/>
            <rFont val="Tahoma"/>
            <family val="2"/>
          </rPr>
          <t>CTC_WJC: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請編列為百位整數，避免因行政管理費計算後而產生小數點，而影響總計</t>
        </r>
      </text>
    </comment>
  </commentList>
</comments>
</file>

<file path=xl/sharedStrings.xml><?xml version="1.0" encoding="utf-8"?>
<sst xmlns="http://schemas.openxmlformats.org/spreadsheetml/2006/main" count="78" uniqueCount="64">
  <si>
    <t>Item</t>
  </si>
  <si>
    <t>Cost per patient</t>
  </si>
  <si>
    <t>Study Day or Week</t>
  </si>
  <si>
    <t>D1</t>
  </si>
  <si>
    <t>WK20</t>
  </si>
  <si>
    <t>Screening</t>
  </si>
  <si>
    <t>Treatment Cycle 1</t>
    <phoneticPr fontId="6" type="noConversion"/>
  </si>
  <si>
    <t>D3</t>
    <phoneticPr fontId="6" type="noConversion"/>
  </si>
  <si>
    <t>D8</t>
    <phoneticPr fontId="6" type="noConversion"/>
  </si>
  <si>
    <t>D15</t>
    <phoneticPr fontId="6" type="noConversion"/>
  </si>
  <si>
    <t>Treatment Cycle 2</t>
  </si>
  <si>
    <t>Subsequent cycles</t>
  </si>
  <si>
    <t>End of treatmentt</t>
  </si>
  <si>
    <t>(D30 of the last infusion)</t>
  </si>
  <si>
    <t>FUP</t>
  </si>
  <si>
    <t>Unscheduled Visit</t>
  </si>
  <si>
    <t>D-21 to D1</t>
    <phoneticPr fontId="6" type="noConversion"/>
  </si>
  <si>
    <t xml:space="preserve">Pre-scereening </t>
  </si>
  <si>
    <t xml:space="preserve">Screen Failure </t>
  </si>
  <si>
    <t>V1</t>
    <phoneticPr fontId="6" type="noConversion"/>
  </si>
  <si>
    <t>V2</t>
  </si>
  <si>
    <t>V3</t>
  </si>
  <si>
    <t>V4</t>
  </si>
  <si>
    <r>
      <rPr>
        <sz val="8"/>
        <color rgb="FF000000"/>
        <rFont val="標楷體"/>
        <family val="4"/>
        <charset val="136"/>
      </rPr>
      <t>掛號費</t>
    </r>
  </si>
  <si>
    <r>
      <rPr>
        <sz val="8"/>
        <color rgb="FF000000"/>
        <rFont val="標楷體"/>
        <family val="4"/>
        <charset val="136"/>
      </rPr>
      <t>檢體處理費</t>
    </r>
  </si>
  <si>
    <r>
      <rPr>
        <b/>
        <sz val="8"/>
        <color rgb="FF000000"/>
        <rFont val="標楷體"/>
        <family val="4"/>
        <charset val="136"/>
      </rPr>
      <t>小計</t>
    </r>
    <r>
      <rPr>
        <b/>
        <sz val="8"/>
        <color rgb="FF000000"/>
        <rFont val="Calibri"/>
        <family val="2"/>
      </rPr>
      <t>subtotal</t>
    </r>
  </si>
  <si>
    <r>
      <rPr>
        <b/>
        <sz val="8"/>
        <color rgb="FF000000"/>
        <rFont val="標楷體"/>
        <family val="4"/>
        <charset val="136"/>
      </rPr>
      <t>總計</t>
    </r>
    <r>
      <rPr>
        <b/>
        <sz val="8"/>
        <color rgb="FF000000"/>
        <rFont val="Calibri"/>
        <family val="2"/>
      </rPr>
      <t xml:space="preserve"> Total</t>
    </r>
  </si>
  <si>
    <t>V5</t>
  </si>
  <si>
    <t>V6</t>
  </si>
  <si>
    <t>V7</t>
  </si>
  <si>
    <t>V8</t>
  </si>
  <si>
    <t>V9</t>
  </si>
  <si>
    <t>V10</t>
  </si>
  <si>
    <t>化學藥物治療費及相關衛材</t>
    <phoneticPr fontId="6" type="noConversion"/>
  </si>
  <si>
    <t>Total Cost for 10 patients</t>
    <phoneticPr fontId="6" type="noConversion"/>
  </si>
  <si>
    <r>
      <t>3.</t>
    </r>
    <r>
      <rPr>
        <b/>
        <sz val="8"/>
        <color rgb="FF000000"/>
        <rFont val="標楷體"/>
        <family val="4"/>
        <charset val="136"/>
      </rPr>
      <t>試驗主持人費</t>
    </r>
    <phoneticPr fontId="6" type="noConversion"/>
  </si>
  <si>
    <r>
      <t>5.</t>
    </r>
    <r>
      <rPr>
        <b/>
        <sz val="8"/>
        <color rgb="FF000000"/>
        <rFont val="標楷體"/>
        <family val="4"/>
        <charset val="136"/>
      </rPr>
      <t>醫療業務費</t>
    </r>
    <phoneticPr fontId="6" type="noConversion"/>
  </si>
  <si>
    <t>受試者車馬費</t>
    <phoneticPr fontId="6" type="noConversion"/>
  </si>
  <si>
    <t>影像判讀費</t>
    <phoneticPr fontId="6" type="noConversion"/>
  </si>
  <si>
    <t>檢驗費</t>
    <phoneticPr fontId="6" type="noConversion"/>
  </si>
  <si>
    <r>
      <rPr>
        <sz val="8"/>
        <color rgb="FF000000"/>
        <rFont val="標楷體"/>
        <family val="4"/>
        <charset val="136"/>
      </rPr>
      <t>受試者</t>
    </r>
    <r>
      <rPr>
        <sz val="8"/>
        <color rgb="FF000000"/>
        <rFont val="Calibri"/>
        <family val="2"/>
      </rPr>
      <t>PK</t>
    </r>
    <r>
      <rPr>
        <sz val="8"/>
        <color rgb="FF000000"/>
        <rFont val="標楷體"/>
        <family val="4"/>
        <charset val="136"/>
      </rPr>
      <t>營養費</t>
    </r>
    <phoneticPr fontId="6" type="noConversion"/>
  </si>
  <si>
    <r>
      <t>4.</t>
    </r>
    <r>
      <rPr>
        <b/>
        <sz val="8"/>
        <color rgb="FF000000"/>
        <rFont val="標楷體"/>
        <family val="4"/>
        <charset val="136"/>
      </rPr>
      <t>研究助理費</t>
    </r>
    <phoneticPr fontId="6" type="noConversion"/>
  </si>
  <si>
    <r>
      <t xml:space="preserve">7. </t>
    </r>
    <r>
      <rPr>
        <b/>
        <sz val="8"/>
        <color rgb="FF000000"/>
        <rFont val="標楷體"/>
        <family val="4"/>
        <charset val="136"/>
      </rPr>
      <t>行政管理費</t>
    </r>
    <r>
      <rPr>
        <b/>
        <sz val="8"/>
        <color rgb="FF000000"/>
        <rFont val="Calibri"/>
        <family val="2"/>
      </rPr>
      <t>(16%)</t>
    </r>
    <phoneticPr fontId="6" type="noConversion"/>
  </si>
  <si>
    <r>
      <t>Invoice Item (</t>
    </r>
    <r>
      <rPr>
        <sz val="12"/>
        <color theme="1"/>
        <rFont val="標楷體"/>
        <family val="4"/>
        <charset val="136"/>
      </rPr>
      <t>依實際執行情況支付</t>
    </r>
    <r>
      <rPr>
        <sz val="12"/>
        <color theme="1"/>
        <rFont val="Calibri"/>
        <family val="2"/>
      </rPr>
      <t>)</t>
    </r>
  </si>
  <si>
    <r>
      <t>5.</t>
    </r>
    <r>
      <rPr>
        <b/>
        <sz val="8"/>
        <color rgb="FF000000"/>
        <rFont val="標楷體"/>
        <family val="4"/>
        <charset val="136"/>
      </rPr>
      <t>醫療業務費</t>
    </r>
  </si>
  <si>
    <r>
      <t>3.</t>
    </r>
    <r>
      <rPr>
        <b/>
        <sz val="8"/>
        <color rgb="FF000000"/>
        <rFont val="標楷體"/>
        <family val="4"/>
        <charset val="136"/>
      </rPr>
      <t>試驗主持人費</t>
    </r>
  </si>
  <si>
    <r>
      <t>4.</t>
    </r>
    <r>
      <rPr>
        <b/>
        <sz val="8"/>
        <color rgb="FF000000"/>
        <rFont val="標楷體"/>
        <family val="4"/>
        <charset val="136"/>
      </rPr>
      <t>研究護理費</t>
    </r>
  </si>
  <si>
    <t>CT</t>
    <phoneticPr fontId="6" type="noConversion"/>
  </si>
  <si>
    <t>MRI</t>
    <phoneticPr fontId="6" type="noConversion"/>
  </si>
  <si>
    <r>
      <rPr>
        <b/>
        <sz val="10"/>
        <color rgb="FF000000"/>
        <rFont val="標楷體"/>
        <family val="4"/>
        <charset val="136"/>
      </rPr>
      <t>項目</t>
    </r>
    <phoneticPr fontId="6" type="noConversion"/>
  </si>
  <si>
    <r>
      <rPr>
        <b/>
        <sz val="8"/>
        <color rgb="FF000000"/>
        <rFont val="微軟正黑體"/>
        <family val="2"/>
        <charset val="136"/>
      </rPr>
      <t>費用</t>
    </r>
    <phoneticPr fontId="6" type="noConversion"/>
  </si>
  <si>
    <r>
      <rPr>
        <b/>
        <sz val="8"/>
        <color rgb="FF000000"/>
        <rFont val="微軟正黑體"/>
        <family val="2"/>
        <charset val="136"/>
      </rPr>
      <t>管理費</t>
    </r>
    <r>
      <rPr>
        <b/>
        <sz val="8"/>
        <color rgb="FF000000"/>
        <rFont val="Calibri"/>
        <family val="2"/>
      </rPr>
      <t>(16%)</t>
    </r>
    <phoneticPr fontId="6" type="noConversion"/>
  </si>
  <si>
    <r>
      <t>4.</t>
    </r>
    <r>
      <rPr>
        <b/>
        <sz val="8"/>
        <color rgb="FF000000"/>
        <rFont val="標楷體"/>
        <family val="4"/>
        <charset val="136"/>
      </rPr>
      <t>研究護理費</t>
    </r>
    <r>
      <rPr>
        <b/>
        <sz val="8"/>
        <color rgb="FF000000"/>
        <rFont val="Calibri"/>
        <family val="2"/>
      </rPr>
      <t xml:space="preserve"> </t>
    </r>
    <phoneticPr fontId="6" type="noConversion"/>
  </si>
  <si>
    <r>
      <rPr>
        <sz val="8"/>
        <color rgb="FF000000"/>
        <rFont val="標楷體"/>
        <family val="4"/>
        <charset val="136"/>
      </rPr>
      <t>檢驗費</t>
    </r>
    <phoneticPr fontId="6" type="noConversion"/>
  </si>
  <si>
    <r>
      <rPr>
        <sz val="8"/>
        <color rgb="FF000000"/>
        <rFont val="標楷體"/>
        <family val="4"/>
        <charset val="136"/>
      </rPr>
      <t>住院費</t>
    </r>
    <phoneticPr fontId="6" type="noConversion"/>
  </si>
  <si>
    <r>
      <rPr>
        <sz val="8"/>
        <color rgb="FF000000"/>
        <rFont val="標楷體"/>
        <family val="4"/>
        <charset val="136"/>
      </rPr>
      <t>受試者車馬費</t>
    </r>
    <phoneticPr fontId="6" type="noConversion"/>
  </si>
  <si>
    <r>
      <rPr>
        <sz val="8"/>
        <color rgb="FF000000"/>
        <rFont val="標楷體"/>
        <family val="4"/>
        <charset val="136"/>
      </rPr>
      <t>影像判讀費</t>
    </r>
    <phoneticPr fontId="6" type="noConversion"/>
  </si>
  <si>
    <r>
      <rPr>
        <sz val="8"/>
        <color rgb="FF000000"/>
        <rFont val="微軟正黑體"/>
        <family val="2"/>
        <charset val="136"/>
      </rPr>
      <t>住院費</t>
    </r>
    <phoneticPr fontId="6" type="noConversion"/>
  </si>
  <si>
    <t>總計</t>
    <phoneticPr fontId="6" type="noConversion"/>
  </si>
  <si>
    <t>請自行增列項目</t>
    <phoneticPr fontId="6" type="noConversion"/>
  </si>
  <si>
    <r>
      <t>6.</t>
    </r>
    <r>
      <rPr>
        <b/>
        <sz val="8"/>
        <color rgb="FF000000"/>
        <rFont val="標楷體"/>
        <family val="4"/>
        <charset val="136"/>
      </rPr>
      <t>其他業務費</t>
    </r>
    <phoneticPr fontId="6" type="noConversion"/>
  </si>
  <si>
    <t>Pass-through</t>
    <phoneticPr fontId="6" type="noConversion"/>
  </si>
  <si>
    <t>NA</t>
    <phoneticPr fontId="6" type="noConversion"/>
  </si>
  <si>
    <t xml:space="preserve">Pre-Screen Failure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</si>
</sst>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2"/>
      <color theme="1"/>
      <name val="新細明體"/>
      <family val="2"/>
      <charset val="136"/>
      <scheme val="minor"/>
    </font>
    <font>
      <sz val="8"/>
      <color rgb="FF000000"/>
      <name val="Calibri"/>
      <family val="2"/>
    </font>
    <font>
      <b/>
      <sz val="8"/>
      <color rgb="FF333399"/>
      <name val="Calibri"/>
      <family val="2"/>
    </font>
    <font>
      <b/>
      <sz val="8"/>
      <color rgb="FF000000"/>
      <name val="Calibri"/>
      <family val="2"/>
    </font>
    <font>
      <b/>
      <sz val="8"/>
      <color rgb="FF000000"/>
      <name val="標楷體"/>
      <family val="4"/>
      <charset val="136"/>
    </font>
    <font>
      <sz val="8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0"/>
      <color rgb="FF000000"/>
      <name val="Calibri"/>
      <family val="2"/>
    </font>
    <font>
      <b/>
      <sz val="10"/>
      <color rgb="FF000000"/>
      <name val="標楷體"/>
      <family val="4"/>
      <charset val="136"/>
    </font>
    <font>
      <sz val="10"/>
      <name val="Arial"/>
      <family val="2"/>
    </font>
    <font>
      <sz val="12"/>
      <color theme="1"/>
      <name val="Calibri"/>
      <family val="2"/>
    </font>
    <font>
      <sz val="12"/>
      <color theme="1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0000FF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10" fillId="0" borderId="0" xfId="0" applyFo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3" fontId="15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76" fontId="16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</cellXfs>
  <cellStyles count="2">
    <cellStyle name="Normal 2 5" xfId="1" xr:uid="{00000000-0005-0000-0000-000000000000}"/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115" zoomScaleNormal="115" workbookViewId="0">
      <selection activeCell="B17" sqref="B17"/>
    </sheetView>
  </sheetViews>
  <sheetFormatPr defaultRowHeight="16.5" x14ac:dyDescent="0.25"/>
  <cols>
    <col min="1" max="1" width="13.75" style="8" customWidth="1"/>
    <col min="2" max="2" width="10.5" customWidth="1"/>
    <col min="3" max="3" width="8.25" customWidth="1"/>
    <col min="4" max="7" width="8.375" customWidth="1"/>
    <col min="8" max="10" width="7.875" customWidth="1"/>
    <col min="11" max="13" width="7.375" customWidth="1"/>
    <col min="14" max="14" width="16.5" customWidth="1"/>
    <col min="15" max="15" width="6.75" customWidth="1"/>
  </cols>
  <sheetData>
    <row r="1" spans="1:17" x14ac:dyDescent="0.25">
      <c r="A1" s="4" t="s">
        <v>0</v>
      </c>
      <c r="B1" s="4" t="s">
        <v>17</v>
      </c>
      <c r="C1" s="4" t="s">
        <v>5</v>
      </c>
      <c r="D1" s="41" t="s">
        <v>6</v>
      </c>
      <c r="E1" s="41"/>
      <c r="F1" s="42"/>
      <c r="G1" s="42"/>
      <c r="H1" s="41" t="s">
        <v>10</v>
      </c>
      <c r="I1" s="42"/>
      <c r="J1" s="42"/>
      <c r="K1" s="41" t="s">
        <v>11</v>
      </c>
      <c r="L1" s="42"/>
      <c r="M1" s="42"/>
      <c r="N1" s="4" t="s">
        <v>12</v>
      </c>
      <c r="O1" s="4" t="s">
        <v>14</v>
      </c>
      <c r="P1" s="40" t="s">
        <v>1</v>
      </c>
      <c r="Q1" s="40" t="s">
        <v>34</v>
      </c>
    </row>
    <row r="2" spans="1:17" x14ac:dyDescent="0.25">
      <c r="A2" s="5"/>
      <c r="B2" s="5"/>
      <c r="C2" s="4"/>
      <c r="D2" s="4" t="s">
        <v>19</v>
      </c>
      <c r="E2" s="4" t="s">
        <v>20</v>
      </c>
      <c r="F2" s="4" t="s">
        <v>21</v>
      </c>
      <c r="G2" s="4" t="s">
        <v>22</v>
      </c>
      <c r="H2" s="4" t="s">
        <v>27</v>
      </c>
      <c r="I2" s="4" t="s">
        <v>28</v>
      </c>
      <c r="J2" s="4" t="s">
        <v>29</v>
      </c>
      <c r="K2" s="4" t="s">
        <v>30</v>
      </c>
      <c r="L2" s="4" t="s">
        <v>31</v>
      </c>
      <c r="M2" s="4" t="s">
        <v>32</v>
      </c>
      <c r="N2" s="4"/>
      <c r="O2" s="4"/>
      <c r="P2" s="40"/>
      <c r="Q2" s="40"/>
    </row>
    <row r="3" spans="1:17" x14ac:dyDescent="0.25">
      <c r="A3" s="5" t="s">
        <v>2</v>
      </c>
      <c r="B3" s="5"/>
      <c r="C3" s="6" t="s">
        <v>16</v>
      </c>
      <c r="D3" s="6" t="s">
        <v>3</v>
      </c>
      <c r="E3" s="6" t="s">
        <v>7</v>
      </c>
      <c r="F3" s="6" t="s">
        <v>8</v>
      </c>
      <c r="G3" s="6" t="s">
        <v>9</v>
      </c>
      <c r="H3" s="6" t="s">
        <v>3</v>
      </c>
      <c r="I3" s="6" t="s">
        <v>8</v>
      </c>
      <c r="J3" s="6" t="s">
        <v>9</v>
      </c>
      <c r="K3" s="6" t="s">
        <v>3</v>
      </c>
      <c r="L3" s="6" t="s">
        <v>8</v>
      </c>
      <c r="M3" s="6" t="s">
        <v>9</v>
      </c>
      <c r="N3" s="6" t="s">
        <v>13</v>
      </c>
      <c r="O3" s="6" t="s">
        <v>4</v>
      </c>
      <c r="P3" s="40"/>
      <c r="Q3" s="40"/>
    </row>
    <row r="4" spans="1:17" x14ac:dyDescent="0.25">
      <c r="A4" s="14" t="s">
        <v>35</v>
      </c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5">
        <f>SUM(B4:O4)</f>
        <v>0</v>
      </c>
      <c r="Q4" s="15">
        <f>P4*10</f>
        <v>0</v>
      </c>
    </row>
    <row r="5" spans="1:17" x14ac:dyDescent="0.25">
      <c r="A5" s="14" t="s">
        <v>41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5">
        <f>SUM(B5:O5)</f>
        <v>0</v>
      </c>
      <c r="Q5" s="15">
        <f>P5*10</f>
        <v>0</v>
      </c>
    </row>
    <row r="6" spans="1:17" x14ac:dyDescent="0.25">
      <c r="A6" s="14" t="s">
        <v>36</v>
      </c>
      <c r="B6" s="15">
        <f t="shared" ref="B6:P6" si="0">SUM(B7:B14)</f>
        <v>1800</v>
      </c>
      <c r="C6" s="15">
        <f t="shared" si="0"/>
        <v>2500</v>
      </c>
      <c r="D6" s="15">
        <f t="shared" si="0"/>
        <v>2300</v>
      </c>
      <c r="E6" s="15">
        <f t="shared" si="0"/>
        <v>2000</v>
      </c>
      <c r="F6" s="15">
        <f t="shared" si="0"/>
        <v>1800</v>
      </c>
      <c r="G6" s="15">
        <f t="shared" si="0"/>
        <v>2000</v>
      </c>
      <c r="H6" s="15">
        <f t="shared" si="0"/>
        <v>2300</v>
      </c>
      <c r="I6" s="15">
        <f t="shared" si="0"/>
        <v>2000</v>
      </c>
      <c r="J6" s="15">
        <f t="shared" si="0"/>
        <v>1800</v>
      </c>
      <c r="K6" s="15">
        <f t="shared" si="0"/>
        <v>1600</v>
      </c>
      <c r="L6" s="15">
        <f t="shared" si="0"/>
        <v>1800</v>
      </c>
      <c r="M6" s="15">
        <f t="shared" si="0"/>
        <v>2000</v>
      </c>
      <c r="N6" s="15">
        <f t="shared" si="0"/>
        <v>1800</v>
      </c>
      <c r="O6" s="15">
        <f t="shared" si="0"/>
        <v>2000</v>
      </c>
      <c r="P6" s="15">
        <f t="shared" si="0"/>
        <v>27700</v>
      </c>
      <c r="Q6" s="15">
        <f>P6*10</f>
        <v>277000</v>
      </c>
    </row>
    <row r="7" spans="1:17" x14ac:dyDescent="0.25">
      <c r="A7" s="24" t="s">
        <v>23</v>
      </c>
      <c r="B7" s="9">
        <v>600</v>
      </c>
      <c r="C7" s="9">
        <v>600</v>
      </c>
      <c r="D7" s="9">
        <v>600</v>
      </c>
      <c r="E7" s="9">
        <v>600</v>
      </c>
      <c r="F7" s="9">
        <v>600</v>
      </c>
      <c r="G7" s="9">
        <v>600</v>
      </c>
      <c r="H7" s="9">
        <v>600</v>
      </c>
      <c r="I7" s="9">
        <v>600</v>
      </c>
      <c r="J7" s="9">
        <v>600</v>
      </c>
      <c r="K7" s="9">
        <v>600</v>
      </c>
      <c r="L7" s="9">
        <v>600</v>
      </c>
      <c r="M7" s="9">
        <v>600</v>
      </c>
      <c r="N7" s="9">
        <v>600</v>
      </c>
      <c r="O7" s="9">
        <v>600</v>
      </c>
      <c r="P7" s="9">
        <f>SUM(B7:O7)</f>
        <v>8400</v>
      </c>
      <c r="Q7" s="9">
        <f>P7*10</f>
        <v>84000</v>
      </c>
    </row>
    <row r="8" spans="1:17" x14ac:dyDescent="0.25">
      <c r="A8" s="3" t="s">
        <v>39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10" si="1">SUM(B8:O8)</f>
        <v>0</v>
      </c>
      <c r="Q8" s="9">
        <f t="shared" ref="Q8:Q10" si="2">P8*10</f>
        <v>0</v>
      </c>
    </row>
    <row r="9" spans="1:17" x14ac:dyDescent="0.25">
      <c r="A9" s="24" t="s">
        <v>24</v>
      </c>
      <c r="B9" s="9">
        <v>200</v>
      </c>
      <c r="C9" s="9">
        <v>400</v>
      </c>
      <c r="D9" s="9">
        <v>200</v>
      </c>
      <c r="E9" s="9">
        <v>400</v>
      </c>
      <c r="F9" s="9">
        <v>200</v>
      </c>
      <c r="G9" s="9">
        <v>400</v>
      </c>
      <c r="H9" s="9">
        <v>200</v>
      </c>
      <c r="I9" s="9">
        <v>400</v>
      </c>
      <c r="J9" s="9">
        <v>200</v>
      </c>
      <c r="K9" s="9"/>
      <c r="L9" s="9">
        <v>200</v>
      </c>
      <c r="M9" s="9">
        <v>400</v>
      </c>
      <c r="N9" s="9">
        <v>200</v>
      </c>
      <c r="O9" s="9">
        <v>400</v>
      </c>
      <c r="P9" s="9">
        <f>SUM(B9:O9)</f>
        <v>3800</v>
      </c>
      <c r="Q9" s="9">
        <f>P9*10</f>
        <v>38000</v>
      </c>
    </row>
    <row r="10" spans="1:17" ht="21" x14ac:dyDescent="0.25">
      <c r="A10" s="3" t="s">
        <v>33</v>
      </c>
      <c r="B10" s="27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9">
        <f t="shared" si="2"/>
        <v>0</v>
      </c>
    </row>
    <row r="11" spans="1:17" x14ac:dyDescent="0.25">
      <c r="A11" s="25" t="s">
        <v>37</v>
      </c>
      <c r="B11" s="21">
        <v>1000</v>
      </c>
      <c r="C11" s="10">
        <v>1000</v>
      </c>
      <c r="D11" s="10">
        <v>1000</v>
      </c>
      <c r="E11" s="10">
        <v>1000</v>
      </c>
      <c r="F11" s="10">
        <v>1000</v>
      </c>
      <c r="G11" s="10">
        <v>1000</v>
      </c>
      <c r="H11" s="10">
        <v>1000</v>
      </c>
      <c r="I11" s="10">
        <v>1000</v>
      </c>
      <c r="J11" s="10">
        <v>1000</v>
      </c>
      <c r="K11" s="10">
        <v>1000</v>
      </c>
      <c r="L11" s="10">
        <v>1000</v>
      </c>
      <c r="M11" s="10">
        <v>1000</v>
      </c>
      <c r="N11" s="10">
        <v>1000</v>
      </c>
      <c r="O11" s="10">
        <v>1000</v>
      </c>
      <c r="P11" s="9">
        <f>SUM(B11:O11)</f>
        <v>14000</v>
      </c>
      <c r="Q11" s="9">
        <f t="shared" ref="Q11:Q14" si="3">P11*10</f>
        <v>140000</v>
      </c>
    </row>
    <row r="12" spans="1:17" x14ac:dyDescent="0.25">
      <c r="A12" s="26" t="s">
        <v>40</v>
      </c>
      <c r="B12" s="21"/>
      <c r="C12" s="10">
        <v>500</v>
      </c>
      <c r="D12" s="10">
        <v>500</v>
      </c>
      <c r="E12" s="10"/>
      <c r="F12" s="10"/>
      <c r="G12" s="10"/>
      <c r="H12" s="10">
        <v>500</v>
      </c>
      <c r="I12" s="10"/>
      <c r="J12" s="10"/>
      <c r="K12" s="10"/>
      <c r="L12" s="10"/>
      <c r="M12" s="10"/>
      <c r="N12" s="10"/>
      <c r="O12" s="10"/>
      <c r="P12" s="9">
        <f t="shared" ref="P12" si="4">SUM(B12:O12)</f>
        <v>1500</v>
      </c>
      <c r="Q12" s="9">
        <f t="shared" si="3"/>
        <v>15000</v>
      </c>
    </row>
    <row r="13" spans="1:17" x14ac:dyDescent="0.25">
      <c r="A13" s="3" t="s">
        <v>38</v>
      </c>
      <c r="B13" s="27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>
        <f>SUM(B13:O13)</f>
        <v>0</v>
      </c>
      <c r="Q13" s="9">
        <f t="shared" si="3"/>
        <v>0</v>
      </c>
    </row>
    <row r="14" spans="1:17" x14ac:dyDescent="0.25">
      <c r="A14" s="38" t="s">
        <v>59</v>
      </c>
      <c r="B14" s="27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SUM(B14:O14)</f>
        <v>0</v>
      </c>
      <c r="Q14" s="9">
        <f t="shared" si="3"/>
        <v>0</v>
      </c>
    </row>
    <row r="15" spans="1:17" x14ac:dyDescent="0.25">
      <c r="A15" s="11" t="s">
        <v>25</v>
      </c>
      <c r="B15" s="12">
        <f t="shared" ref="B15" si="5">B4+B5+B6</f>
        <v>1800</v>
      </c>
      <c r="C15" s="12">
        <f t="shared" ref="C15:O15" si="6">C4+C5+C6</f>
        <v>2500</v>
      </c>
      <c r="D15" s="12">
        <f t="shared" si="6"/>
        <v>2300</v>
      </c>
      <c r="E15" s="12">
        <f t="shared" si="6"/>
        <v>2000</v>
      </c>
      <c r="F15" s="12">
        <f t="shared" si="6"/>
        <v>1800</v>
      </c>
      <c r="G15" s="12">
        <f t="shared" si="6"/>
        <v>2000</v>
      </c>
      <c r="H15" s="12">
        <f t="shared" si="6"/>
        <v>2300</v>
      </c>
      <c r="I15" s="12">
        <f t="shared" si="6"/>
        <v>2000</v>
      </c>
      <c r="J15" s="12">
        <f t="shared" si="6"/>
        <v>1800</v>
      </c>
      <c r="K15" s="12">
        <f t="shared" si="6"/>
        <v>1600</v>
      </c>
      <c r="L15" s="12">
        <f t="shared" si="6"/>
        <v>1800</v>
      </c>
      <c r="M15" s="12">
        <f t="shared" si="6"/>
        <v>2000</v>
      </c>
      <c r="N15" s="12">
        <f t="shared" si="6"/>
        <v>1800</v>
      </c>
      <c r="O15" s="12">
        <f t="shared" si="6"/>
        <v>2000</v>
      </c>
      <c r="P15" s="12">
        <f>SUM(B15:O15)</f>
        <v>27700</v>
      </c>
      <c r="Q15" s="12">
        <f>P15*10</f>
        <v>277000</v>
      </c>
    </row>
    <row r="16" spans="1:17" x14ac:dyDescent="0.25">
      <c r="A16" s="11" t="s">
        <v>42</v>
      </c>
      <c r="B16" s="12">
        <f>ROUND((B15*0.16),0)</f>
        <v>288</v>
      </c>
      <c r="C16" s="12">
        <f t="shared" ref="C16:O16" si="7">ROUND((C15*0.16),0)</f>
        <v>400</v>
      </c>
      <c r="D16" s="12">
        <f t="shared" si="7"/>
        <v>368</v>
      </c>
      <c r="E16" s="12">
        <f t="shared" si="7"/>
        <v>320</v>
      </c>
      <c r="F16" s="12">
        <f t="shared" si="7"/>
        <v>288</v>
      </c>
      <c r="G16" s="12">
        <f t="shared" si="7"/>
        <v>320</v>
      </c>
      <c r="H16" s="12">
        <f t="shared" si="7"/>
        <v>368</v>
      </c>
      <c r="I16" s="12">
        <f t="shared" si="7"/>
        <v>320</v>
      </c>
      <c r="J16" s="12">
        <f t="shared" si="7"/>
        <v>288</v>
      </c>
      <c r="K16" s="12">
        <f t="shared" si="7"/>
        <v>256</v>
      </c>
      <c r="L16" s="12">
        <f t="shared" si="7"/>
        <v>288</v>
      </c>
      <c r="M16" s="12">
        <f t="shared" si="7"/>
        <v>320</v>
      </c>
      <c r="N16" s="12">
        <f t="shared" si="7"/>
        <v>288</v>
      </c>
      <c r="O16" s="12">
        <f t="shared" si="7"/>
        <v>320</v>
      </c>
      <c r="P16" s="12">
        <f>SUM(B16:O16)</f>
        <v>4432</v>
      </c>
      <c r="Q16" s="12">
        <f t="shared" ref="Q16:Q17" si="8">P16*10</f>
        <v>44320</v>
      </c>
    </row>
    <row r="17" spans="1:17" x14ac:dyDescent="0.25">
      <c r="A17" s="7" t="s">
        <v>26</v>
      </c>
      <c r="B17" s="13">
        <f>SUM(B15:B16)</f>
        <v>2088</v>
      </c>
      <c r="C17" s="13">
        <f t="shared" ref="C17:O17" si="9">SUM(C15:C16)</f>
        <v>2900</v>
      </c>
      <c r="D17" s="13">
        <f t="shared" si="9"/>
        <v>2668</v>
      </c>
      <c r="E17" s="13">
        <f t="shared" si="9"/>
        <v>2320</v>
      </c>
      <c r="F17" s="13">
        <f t="shared" si="9"/>
        <v>2088</v>
      </c>
      <c r="G17" s="13">
        <f t="shared" si="9"/>
        <v>2320</v>
      </c>
      <c r="H17" s="13">
        <f t="shared" si="9"/>
        <v>2668</v>
      </c>
      <c r="I17" s="13">
        <f t="shared" si="9"/>
        <v>2320</v>
      </c>
      <c r="J17" s="13">
        <f t="shared" si="9"/>
        <v>2088</v>
      </c>
      <c r="K17" s="13">
        <f t="shared" si="9"/>
        <v>1856</v>
      </c>
      <c r="L17" s="13">
        <f t="shared" si="9"/>
        <v>2088</v>
      </c>
      <c r="M17" s="13">
        <f t="shared" si="9"/>
        <v>2320</v>
      </c>
      <c r="N17" s="13">
        <f t="shared" si="9"/>
        <v>2088</v>
      </c>
      <c r="O17" s="13">
        <f t="shared" si="9"/>
        <v>2320</v>
      </c>
      <c r="P17" s="13">
        <f t="shared" ref="P17" si="10">SUM(B17:O17)</f>
        <v>32132</v>
      </c>
      <c r="Q17" s="13">
        <f t="shared" si="8"/>
        <v>321320</v>
      </c>
    </row>
  </sheetData>
  <mergeCells count="5">
    <mergeCell ref="Q1:Q3"/>
    <mergeCell ref="D1:G1"/>
    <mergeCell ref="H1:J1"/>
    <mergeCell ref="K1:M1"/>
    <mergeCell ref="P1:P3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D22" sqref="D22"/>
    </sheetView>
  </sheetViews>
  <sheetFormatPr defaultRowHeight="16.5" x14ac:dyDescent="0.25"/>
  <cols>
    <col min="1" max="1" width="16.625" customWidth="1"/>
    <col min="2" max="4" width="15.625" customWidth="1"/>
    <col min="6" max="8" width="15.25" customWidth="1"/>
    <col min="9" max="9" width="16" customWidth="1"/>
  </cols>
  <sheetData>
    <row r="1" spans="1:9" ht="28.15" customHeight="1" x14ac:dyDescent="0.25">
      <c r="A1" s="46" t="s">
        <v>43</v>
      </c>
      <c r="B1" s="47"/>
      <c r="C1" s="48"/>
      <c r="D1" s="48"/>
      <c r="E1" s="8"/>
      <c r="F1" s="35" t="s">
        <v>49</v>
      </c>
      <c r="G1" s="1" t="s">
        <v>63</v>
      </c>
      <c r="H1" s="1" t="s">
        <v>18</v>
      </c>
      <c r="I1" s="1" t="s">
        <v>15</v>
      </c>
    </row>
    <row r="2" spans="1:9" ht="19.899999999999999" customHeight="1" x14ac:dyDescent="0.25">
      <c r="A2" s="33"/>
      <c r="B2" s="32" t="s">
        <v>50</v>
      </c>
      <c r="C2" s="36" t="s">
        <v>51</v>
      </c>
      <c r="D2" s="34" t="s">
        <v>58</v>
      </c>
      <c r="E2" s="8"/>
      <c r="F2" s="37" t="s">
        <v>35</v>
      </c>
      <c r="G2" s="18"/>
      <c r="H2" s="18"/>
      <c r="I2" s="19"/>
    </row>
    <row r="3" spans="1:9" ht="19.899999999999999" customHeight="1" x14ac:dyDescent="0.25">
      <c r="A3" s="49" t="s">
        <v>45</v>
      </c>
      <c r="B3" s="50"/>
      <c r="C3" s="50"/>
      <c r="D3" s="51"/>
      <c r="E3" s="8"/>
      <c r="F3" s="37" t="s">
        <v>52</v>
      </c>
      <c r="G3" s="18"/>
      <c r="H3" s="18"/>
      <c r="I3" s="19"/>
    </row>
    <row r="4" spans="1:9" ht="19.899999999999999" customHeight="1" x14ac:dyDescent="0.25">
      <c r="A4" s="29"/>
      <c r="B4" s="32"/>
      <c r="C4" s="39">
        <f>ROUND((B4*0.16),0)</f>
        <v>0</v>
      </c>
      <c r="D4" s="9">
        <f>SUM(B4:C4)</f>
        <v>0</v>
      </c>
      <c r="E4" s="8"/>
      <c r="F4" s="14" t="s">
        <v>36</v>
      </c>
      <c r="G4" s="18">
        <f>G5+G7+G8+G6</f>
        <v>0</v>
      </c>
      <c r="H4" s="18">
        <f>SUM(H5:H10)</f>
        <v>0</v>
      </c>
      <c r="I4" s="18">
        <f>I5+I7+I8+I6</f>
        <v>0</v>
      </c>
    </row>
    <row r="5" spans="1:9" ht="19.899999999999999" customHeight="1" x14ac:dyDescent="0.25">
      <c r="A5" s="31"/>
      <c r="B5" s="32"/>
      <c r="C5" s="39">
        <f>ROUND((B5*0.16),0)</f>
        <v>0</v>
      </c>
      <c r="D5" s="9">
        <f>SUM(B5:C5)</f>
        <v>0</v>
      </c>
      <c r="E5" s="8"/>
      <c r="F5" s="24" t="s">
        <v>23</v>
      </c>
      <c r="G5" s="21"/>
      <c r="H5" s="21"/>
      <c r="I5" s="21"/>
    </row>
    <row r="6" spans="1:9" ht="19.899999999999999" customHeight="1" x14ac:dyDescent="0.25">
      <c r="A6" s="49" t="s">
        <v>46</v>
      </c>
      <c r="B6" s="50"/>
      <c r="C6" s="50"/>
      <c r="D6" s="51"/>
      <c r="E6" s="8"/>
      <c r="F6" s="24" t="s">
        <v>53</v>
      </c>
      <c r="G6" s="21"/>
      <c r="H6" s="21"/>
      <c r="I6" s="21"/>
    </row>
    <row r="7" spans="1:9" ht="19.899999999999999" customHeight="1" x14ac:dyDescent="0.25">
      <c r="A7" s="29"/>
      <c r="B7" s="32"/>
      <c r="C7" s="39">
        <f>ROUND((B7*0.16),0)</f>
        <v>0</v>
      </c>
      <c r="D7" s="9">
        <f>SUM(B7:C7)</f>
        <v>0</v>
      </c>
      <c r="E7" s="8"/>
      <c r="F7" s="24" t="s">
        <v>24</v>
      </c>
      <c r="G7" s="21"/>
      <c r="H7" s="21"/>
      <c r="I7" s="21"/>
    </row>
    <row r="8" spans="1:9" ht="19.899999999999999" customHeight="1" x14ac:dyDescent="0.25">
      <c r="A8" s="31"/>
      <c r="B8" s="32"/>
      <c r="C8" s="39">
        <f>ROUND((B8*0.16),0)</f>
        <v>0</v>
      </c>
      <c r="D8" s="9">
        <f>SUM(B8:C8)</f>
        <v>0</v>
      </c>
      <c r="E8" s="8"/>
      <c r="F8" s="24" t="s">
        <v>54</v>
      </c>
      <c r="G8" s="21"/>
      <c r="H8" s="21"/>
      <c r="I8" s="21"/>
    </row>
    <row r="9" spans="1:9" ht="19.899999999999999" customHeight="1" x14ac:dyDescent="0.25">
      <c r="A9" s="49" t="s">
        <v>44</v>
      </c>
      <c r="B9" s="50"/>
      <c r="C9" s="50"/>
      <c r="D9" s="51"/>
      <c r="E9" s="8"/>
      <c r="F9" s="24" t="s">
        <v>55</v>
      </c>
      <c r="G9" s="22"/>
      <c r="H9" s="22"/>
      <c r="I9" s="22"/>
    </row>
    <row r="10" spans="1:9" ht="19.899999999999999" customHeight="1" x14ac:dyDescent="0.25">
      <c r="A10" s="29" t="s">
        <v>47</v>
      </c>
      <c r="B10" s="32"/>
      <c r="C10" s="39">
        <f>ROUND((B10*0.16),0)</f>
        <v>0</v>
      </c>
      <c r="D10" s="9">
        <f>SUM(B10:C10)</f>
        <v>0</v>
      </c>
      <c r="E10" s="8"/>
      <c r="F10" s="24" t="s">
        <v>56</v>
      </c>
      <c r="G10" s="2"/>
      <c r="H10" s="22"/>
      <c r="I10" s="22"/>
    </row>
    <row r="11" spans="1:9" ht="19.899999999999999" customHeight="1" x14ac:dyDescent="0.25">
      <c r="A11" s="29" t="s">
        <v>48</v>
      </c>
      <c r="B11" s="32"/>
      <c r="C11" s="39">
        <f>ROUND((B11*0.16),0)</f>
        <v>0</v>
      </c>
      <c r="D11" s="9">
        <f>SUM(B11:C11)</f>
        <v>0</v>
      </c>
      <c r="E11" s="8"/>
      <c r="F11" s="11" t="s">
        <v>25</v>
      </c>
      <c r="G11" s="20">
        <f>G2+G3+G4</f>
        <v>0</v>
      </c>
      <c r="H11" s="20">
        <f t="shared" ref="H11:I11" si="0">H2+H3+H4</f>
        <v>0</v>
      </c>
      <c r="I11" s="20">
        <f t="shared" si="0"/>
        <v>0</v>
      </c>
    </row>
    <row r="12" spans="1:9" ht="19.899999999999999" customHeight="1" x14ac:dyDescent="0.25">
      <c r="A12" s="28" t="s">
        <v>57</v>
      </c>
      <c r="B12" s="30"/>
      <c r="C12" s="39">
        <f>ROUND((B12*0.16),0)</f>
        <v>0</v>
      </c>
      <c r="D12" s="9">
        <f>SUM(B12:C12)</f>
        <v>0</v>
      </c>
      <c r="E12" s="8"/>
      <c r="F12" s="11" t="s">
        <v>42</v>
      </c>
      <c r="G12" s="20">
        <f>ROUND((G11*0.16),0)</f>
        <v>0</v>
      </c>
      <c r="H12" s="20">
        <f t="shared" ref="H12:I12" si="1">ROUND((H11*0.16),0)</f>
        <v>0</v>
      </c>
      <c r="I12" s="20">
        <f t="shared" si="1"/>
        <v>0</v>
      </c>
    </row>
    <row r="13" spans="1:9" ht="19.899999999999999" customHeight="1" x14ac:dyDescent="0.25">
      <c r="A13" s="28"/>
      <c r="B13" s="30"/>
      <c r="C13" s="39">
        <f>ROUND((B13*0.16),0)</f>
        <v>0</v>
      </c>
      <c r="D13" s="9">
        <f>SUM(B13:C13)</f>
        <v>0</v>
      </c>
      <c r="E13" s="8"/>
      <c r="F13" s="7" t="s">
        <v>26</v>
      </c>
      <c r="G13" s="23">
        <f>SUM(G11:G12)</f>
        <v>0</v>
      </c>
      <c r="H13" s="23">
        <f t="shared" ref="H13:I13" si="2">SUM(H11:H12)</f>
        <v>0</v>
      </c>
      <c r="I13" s="23">
        <f t="shared" si="2"/>
        <v>0</v>
      </c>
    </row>
    <row r="14" spans="1:9" x14ac:dyDescent="0.25">
      <c r="A14" s="49" t="s">
        <v>60</v>
      </c>
      <c r="B14" s="50"/>
      <c r="C14" s="50"/>
      <c r="D14" s="51"/>
    </row>
    <row r="15" spans="1:9" x14ac:dyDescent="0.25">
      <c r="A15" s="29"/>
      <c r="B15" s="32"/>
      <c r="C15" s="39">
        <f>ROUND((B15*0.16),0)</f>
        <v>0</v>
      </c>
      <c r="D15" s="9">
        <f>SUM(B15:C15)</f>
        <v>0</v>
      </c>
    </row>
    <row r="16" spans="1:9" x14ac:dyDescent="0.25">
      <c r="A16" s="29"/>
      <c r="B16" s="32"/>
      <c r="C16" s="39">
        <f>ROUND((B16*0.16),0)</f>
        <v>0</v>
      </c>
      <c r="D16" s="9">
        <f>SUM(B16:C16)</f>
        <v>0</v>
      </c>
    </row>
    <row r="17" spans="1:4" x14ac:dyDescent="0.25">
      <c r="A17" s="43" t="s">
        <v>61</v>
      </c>
      <c r="B17" s="44"/>
      <c r="C17" s="44"/>
      <c r="D17" s="45"/>
    </row>
    <row r="18" spans="1:4" x14ac:dyDescent="0.25">
      <c r="A18" s="29"/>
      <c r="B18" s="32"/>
      <c r="C18" s="39" t="s">
        <v>62</v>
      </c>
      <c r="D18" s="9">
        <f>SUM(B18:C18)</f>
        <v>0</v>
      </c>
    </row>
    <row r="19" spans="1:4" x14ac:dyDescent="0.25">
      <c r="A19" s="29"/>
      <c r="B19" s="32"/>
      <c r="C19" s="39" t="s">
        <v>62</v>
      </c>
      <c r="D19" s="9">
        <f>SUM(B19:C19)</f>
        <v>0</v>
      </c>
    </row>
  </sheetData>
  <mergeCells count="6">
    <mergeCell ref="A17:D17"/>
    <mergeCell ref="A1:D1"/>
    <mergeCell ref="A3:D3"/>
    <mergeCell ref="A6:D6"/>
    <mergeCell ref="A9:D9"/>
    <mergeCell ref="A14:D1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Appendix 1</vt:lpstr>
      <vt:lpstr>Appendix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CTC_WJC</cp:lastModifiedBy>
  <dcterms:created xsi:type="dcterms:W3CDTF">2015-10-08T02:40:57Z</dcterms:created>
  <dcterms:modified xsi:type="dcterms:W3CDTF">2024-02-20T07:45:46Z</dcterms:modified>
</cp:coreProperties>
</file>